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6608" windowHeight="9432"/>
  </bookViews>
  <sheets>
    <sheet name="Open " sheetId="2" r:id="rId1"/>
  </sheets>
  <definedNames>
    <definedName name="_xlnm._FilterDatabase" localSheetId="0" hidden="1">'Open '!$A$1:$X$60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4" i="2"/>
  <c r="V3"/>
  <c r="V5"/>
  <c r="V6"/>
  <c r="W6" s="1"/>
  <c r="V7"/>
  <c r="W7" s="1"/>
  <c r="V8"/>
  <c r="V9"/>
  <c r="V10"/>
  <c r="W10" s="1"/>
  <c r="V11"/>
  <c r="V12"/>
  <c r="V13"/>
  <c r="V14"/>
  <c r="W14" s="1"/>
  <c r="V15"/>
  <c r="V16"/>
  <c r="V17"/>
  <c r="V18"/>
  <c r="W18" s="1"/>
  <c r="V19"/>
  <c r="V20"/>
  <c r="V21"/>
  <c r="V22"/>
  <c r="W22" s="1"/>
  <c r="V23"/>
  <c r="V24"/>
  <c r="V25"/>
  <c r="V26"/>
  <c r="W26" s="1"/>
  <c r="V27"/>
  <c r="V28"/>
  <c r="V29"/>
  <c r="V30"/>
  <c r="W30" s="1"/>
  <c r="V31"/>
  <c r="V32"/>
  <c r="V33"/>
  <c r="V34"/>
  <c r="W34" s="1"/>
  <c r="V35"/>
  <c r="V36"/>
  <c r="V37"/>
  <c r="V38"/>
  <c r="W38" s="1"/>
  <c r="V39"/>
  <c r="V40"/>
  <c r="V41"/>
  <c r="V42"/>
  <c r="W42" s="1"/>
  <c r="V43"/>
  <c r="V44"/>
  <c r="W44" s="1"/>
  <c r="V45"/>
  <c r="V46"/>
  <c r="W46" s="1"/>
  <c r="V47"/>
  <c r="V48"/>
  <c r="V49"/>
  <c r="V50"/>
  <c r="W50" s="1"/>
  <c r="V51"/>
  <c r="V52"/>
  <c r="V53"/>
  <c r="V54"/>
  <c r="W54" s="1"/>
  <c r="V55"/>
  <c r="V56"/>
  <c r="V57"/>
  <c r="V58"/>
  <c r="W58" s="1"/>
  <c r="V59"/>
  <c r="V60"/>
  <c r="V61"/>
  <c r="W3"/>
  <c r="W5"/>
  <c r="W60"/>
  <c r="W19"/>
  <c r="W20"/>
  <c r="W17"/>
  <c r="W9"/>
  <c r="W48"/>
  <c r="W32"/>
  <c r="W31"/>
  <c r="W27"/>
  <c r="W28"/>
  <c r="W23"/>
  <c r="W59"/>
  <c r="W57"/>
  <c r="W56"/>
  <c r="W55"/>
  <c r="W15"/>
  <c r="W53"/>
  <c r="W52"/>
  <c r="W25"/>
  <c r="W51"/>
  <c r="W49"/>
  <c r="W47"/>
  <c r="W45"/>
  <c r="W43"/>
  <c r="W16"/>
  <c r="W41"/>
  <c r="W40"/>
  <c r="W39"/>
  <c r="W37"/>
  <c r="W36"/>
  <c r="W35"/>
  <c r="W21"/>
  <c r="W33"/>
  <c r="W13"/>
  <c r="W29"/>
  <c r="W8"/>
  <c r="W24"/>
  <c r="W11"/>
  <c r="W12"/>
  <c r="W4"/>
  <c r="V2"/>
  <c r="W2" s="1"/>
</calcChain>
</file>

<file path=xl/sharedStrings.xml><?xml version="1.0" encoding="utf-8"?>
<sst xmlns="http://schemas.openxmlformats.org/spreadsheetml/2006/main" count="156" uniqueCount="134">
  <si>
    <t>Bull</t>
  </si>
  <si>
    <t>Owner</t>
  </si>
  <si>
    <t>Vinita 12/11</t>
  </si>
  <si>
    <t>Vinita 1/15</t>
  </si>
  <si>
    <t>Vinita 2/12</t>
  </si>
  <si>
    <t>Vinita 4/23</t>
  </si>
  <si>
    <t>Vinita 5/7</t>
  </si>
  <si>
    <t>North Platte</t>
  </si>
  <si>
    <t>Bennett</t>
  </si>
  <si>
    <t>Keenseburg</t>
  </si>
  <si>
    <t>Nunn</t>
  </si>
  <si>
    <t>Brush</t>
  </si>
  <si>
    <t>Ft Lupton</t>
  </si>
  <si>
    <t>Finals</t>
  </si>
  <si>
    <t>TOTAL</t>
  </si>
  <si>
    <t>Average</t>
  </si>
  <si>
    <t>Money Won</t>
  </si>
  <si>
    <t>048 Rank Hank</t>
  </si>
  <si>
    <t>TR Cattle/Barthold</t>
  </si>
  <si>
    <t>06 One Bourbon One Scotch One Beer</t>
  </si>
  <si>
    <t>B4/ Moyer-N-Sons</t>
  </si>
  <si>
    <t>18H Maximum Steel</t>
  </si>
  <si>
    <t>All 4 Love Cattle</t>
  </si>
  <si>
    <t>22H Bad Kitty</t>
  </si>
  <si>
    <t>James Shultz/Frihauf</t>
  </si>
  <si>
    <t>0 Mayday</t>
  </si>
  <si>
    <t>Diamond F Cattle/ Moyer-N-Sons</t>
  </si>
  <si>
    <t>024 Showcase</t>
  </si>
  <si>
    <t>TR Cattle</t>
  </si>
  <si>
    <t>Pot Licker- 812</t>
  </si>
  <si>
    <t>Stuart Bucking Bulls</t>
  </si>
  <si>
    <t>1492H</t>
  </si>
  <si>
    <t>Damon Carson/Frihauf Cattle</t>
  </si>
  <si>
    <t>56H Bayou Beau</t>
  </si>
  <si>
    <t>88H</t>
  </si>
  <si>
    <t>Brahma Mama Bucking Bulls</t>
  </si>
  <si>
    <t>The philosopher 53H</t>
  </si>
  <si>
    <t>Wayne Plucheck/Frihauf Cattle</t>
  </si>
  <si>
    <t>84 Wine &amp; Dine</t>
  </si>
  <si>
    <t>03 Aces 2</t>
  </si>
  <si>
    <t>J&amp;D Bucking Bulls</t>
  </si>
  <si>
    <t>073 Spanish Rice</t>
  </si>
  <si>
    <t>Flying B</t>
  </si>
  <si>
    <t>B-011</t>
  </si>
  <si>
    <t>Bernard Land &amp; Cattle</t>
  </si>
  <si>
    <t>Koschel</t>
  </si>
  <si>
    <t>2 50 Cent</t>
  </si>
  <si>
    <t>55 Black Skinhead</t>
  </si>
  <si>
    <t>Rocky Mountain Rodeo</t>
  </si>
  <si>
    <t>00H Little Bit</t>
  </si>
  <si>
    <t>Carthel Cattle</t>
  </si>
  <si>
    <t>09 Bubbalicous</t>
  </si>
  <si>
    <t>NCBB</t>
  </si>
  <si>
    <t>Dunnam 011</t>
  </si>
  <si>
    <t>Boomshakalaka</t>
  </si>
  <si>
    <t>Bloyd Land &amp; Cattle / Wyloh Ranch</t>
  </si>
  <si>
    <t>Hacked Off</t>
  </si>
  <si>
    <t>Rising Stars Ranch</t>
  </si>
  <si>
    <t>Ultra</t>
  </si>
  <si>
    <t>BS Cattle</t>
  </si>
  <si>
    <t>Waste of Lime</t>
  </si>
  <si>
    <t>L4 Livestock</t>
  </si>
  <si>
    <t>Bruised Coat</t>
  </si>
  <si>
    <t>Frontier Time</t>
  </si>
  <si>
    <t>Frontier Rodeo</t>
  </si>
  <si>
    <t>Angel's Envy</t>
  </si>
  <si>
    <t>Magic Deacon</t>
  </si>
  <si>
    <t>Chocolate Chip Honey Dip</t>
  </si>
  <si>
    <t>NCBB / Cole Thompson</t>
  </si>
  <si>
    <t>Shooting Star</t>
  </si>
  <si>
    <t>T-Wrecks</t>
  </si>
  <si>
    <t>Chili Pop</t>
  </si>
  <si>
    <t>Cottonwood Bucking Bulls</t>
  </si>
  <si>
    <t>TM 409-H</t>
  </si>
  <si>
    <t>Boomerang Red</t>
  </si>
  <si>
    <t>Hanging M Bucking Bulls</t>
  </si>
  <si>
    <t>Be Cowboy</t>
  </si>
  <si>
    <t>Shoes to Fill</t>
  </si>
  <si>
    <t>Burke/ NCBB</t>
  </si>
  <si>
    <t>Little Bit</t>
  </si>
  <si>
    <t>Frihauf Cattle Co</t>
  </si>
  <si>
    <t>TM 604-H5</t>
  </si>
  <si>
    <t>58-H Dan-o</t>
  </si>
  <si>
    <t>31 Boomshakalaka</t>
  </si>
  <si>
    <t>Guy Bucking Bulls/Burke</t>
  </si>
  <si>
    <t>120 Smooth Violation</t>
  </si>
  <si>
    <t>Oaks/NCCB/6-C</t>
  </si>
  <si>
    <t>065 Hayes</t>
  </si>
  <si>
    <t>Diamond F Cattle/Jenkins Cattle Co</t>
  </si>
  <si>
    <t>06 DW</t>
  </si>
  <si>
    <t>Moyer N Sons</t>
  </si>
  <si>
    <t>021 Cowboy Gangster</t>
  </si>
  <si>
    <t>20 Vegas Bomb</t>
  </si>
  <si>
    <t>6-C</t>
  </si>
  <si>
    <t>09 Gunsmoke</t>
  </si>
  <si>
    <t>Bis Schott Rodeo/6-C</t>
  </si>
  <si>
    <t>01H Farris</t>
  </si>
  <si>
    <t>Farris Cattle</t>
  </si>
  <si>
    <t>Vinita 07/30</t>
  </si>
  <si>
    <t>Vinita 07/31</t>
  </si>
  <si>
    <t>Buffalo Joe</t>
  </si>
  <si>
    <t>North Platte 08/06</t>
  </si>
  <si>
    <t>87.3 drop</t>
  </si>
  <si>
    <t>86.3 drop</t>
  </si>
  <si>
    <t>76 drop</t>
  </si>
  <si>
    <t>Vinita 08/13</t>
  </si>
  <si>
    <t>89.1 drop</t>
  </si>
  <si>
    <t>TBR Bucking Bulls</t>
  </si>
  <si>
    <t>089 Showbiz</t>
  </si>
  <si>
    <t>JX Bucking Bulls/TBR Bucking Bulls</t>
  </si>
  <si>
    <t>87.6 drop</t>
  </si>
  <si>
    <t>86.75 drop</t>
  </si>
  <si>
    <t>14H Rombauer</t>
  </si>
  <si>
    <t>Copenhaver Bucking Bulls/3B</t>
  </si>
  <si>
    <t>897 Grizz</t>
  </si>
  <si>
    <t>Krall Bucking Bulls</t>
  </si>
  <si>
    <t>05 Chow's Pearl Snap</t>
  </si>
  <si>
    <t>K22 Dempsey</t>
  </si>
  <si>
    <t>Julian Cattle/Staci Addison</t>
  </si>
  <si>
    <t xml:space="preserve"> 005 Dwayne</t>
  </si>
  <si>
    <t>79.04 drop</t>
  </si>
  <si>
    <t>88 drop</t>
  </si>
  <si>
    <t>84.67 drop</t>
  </si>
  <si>
    <t>74.6 drop</t>
  </si>
  <si>
    <t>84.1 drop</t>
  </si>
  <si>
    <t>76.67 drop</t>
  </si>
  <si>
    <t>81.04 drop</t>
  </si>
  <si>
    <t>69.44 drop</t>
  </si>
  <si>
    <t>0</t>
  </si>
  <si>
    <t>Cavey's 9/17</t>
  </si>
  <si>
    <t>Vinita 9/10</t>
  </si>
  <si>
    <t>88.1 drop</t>
  </si>
  <si>
    <t>87.36 drop</t>
  </si>
  <si>
    <t>87.8 drop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</si>
</sst>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164" fontId="0" fillId="0" borderId="1" xfId="0" applyNumberFormat="1" applyBorder="1"/>
    <xf numFmtId="164" fontId="0" fillId="0" borderId="0" xfId="0" applyNumberFormat="1"/>
    <xf numFmtId="0" fontId="0" fillId="0" borderId="1" xfId="0" applyFill="1" applyBorder="1"/>
    <xf numFmtId="0" fontId="0" fillId="0" borderId="1" xfId="0" applyBorder="1" applyAlignment="1">
      <alignment horizontal="left"/>
    </xf>
    <xf numFmtId="0" fontId="0" fillId="2" borderId="1" xfId="0" applyFill="1" applyBorder="1"/>
    <xf numFmtId="0" fontId="0" fillId="0" borderId="1" xfId="0" quotePrefix="1" applyBorder="1"/>
    <xf numFmtId="2" fontId="0" fillId="0" borderId="1" xfId="0" applyNumberFormat="1" applyBorder="1"/>
    <xf numFmtId="2" fontId="0" fillId="0" borderId="0" xfId="0" applyNumberFormat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61"/>
  <sheetViews>
    <sheetView tabSelected="1" workbookViewId="0">
      <pane ySplit="1" topLeftCell="A2" activePane="bottomLeft" state="frozen"/>
      <selection pane="bottomLeft" activeCell="X8" sqref="X8"/>
    </sheetView>
  </sheetViews>
  <sheetFormatPr defaultRowHeight="14.4"/>
  <cols>
    <col min="1" max="1" width="35" bestFit="1" customWidth="1"/>
    <col min="2" max="2" width="32.6640625" bestFit="1" customWidth="1"/>
    <col min="3" max="3" width="11.5546875" hidden="1" customWidth="1"/>
    <col min="4" max="6" width="10.5546875" hidden="1" customWidth="1"/>
    <col min="7" max="7" width="9.5546875" hidden="1" customWidth="1"/>
    <col min="8" max="8" width="11.88671875" hidden="1" customWidth="1"/>
    <col min="9" max="9" width="8.109375" hidden="1" customWidth="1"/>
    <col min="10" max="10" width="11.5546875" hidden="1" customWidth="1"/>
    <col min="11" max="11" width="8.6640625" hidden="1" customWidth="1"/>
    <col min="12" max="12" width="6" hidden="1" customWidth="1"/>
    <col min="13" max="15" width="8.5546875" hidden="1" customWidth="1"/>
    <col min="16" max="16" width="10.5546875" hidden="1" customWidth="1"/>
    <col min="17" max="19" width="9.33203125" hidden="1" customWidth="1"/>
    <col min="20" max="20" width="6.109375" hidden="1" customWidth="1"/>
    <col min="21" max="21" width="6.109375" bestFit="1" customWidth="1"/>
    <col min="22" max="22" width="7" style="9" bestFit="1" customWidth="1"/>
    <col min="23" max="23" width="8.33203125" bestFit="1" customWidth="1"/>
    <col min="24" max="24" width="11.6640625" style="3" bestFit="1" customWidth="1"/>
  </cols>
  <sheetData>
    <row r="1" spans="1:2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98</v>
      </c>
      <c r="N1" s="1" t="s">
        <v>99</v>
      </c>
      <c r="O1" s="1" t="s">
        <v>101</v>
      </c>
      <c r="P1" s="1" t="s">
        <v>105</v>
      </c>
      <c r="Q1" s="1" t="s">
        <v>12</v>
      </c>
      <c r="R1" s="1" t="s">
        <v>12</v>
      </c>
      <c r="S1" s="1" t="s">
        <v>130</v>
      </c>
      <c r="T1" s="4" t="s">
        <v>129</v>
      </c>
      <c r="U1" s="1" t="s">
        <v>13</v>
      </c>
      <c r="V1" s="8" t="s">
        <v>14</v>
      </c>
      <c r="W1" s="1" t="s">
        <v>15</v>
      </c>
      <c r="X1" s="2" t="s">
        <v>16</v>
      </c>
    </row>
    <row r="2" spans="1:24">
      <c r="A2" s="1" t="s">
        <v>17</v>
      </c>
      <c r="B2" s="1" t="s">
        <v>18</v>
      </c>
      <c r="C2" s="1"/>
      <c r="D2" s="1">
        <v>89.5</v>
      </c>
      <c r="E2" s="1"/>
      <c r="F2" s="6" t="s">
        <v>102</v>
      </c>
      <c r="G2" s="1"/>
      <c r="H2" s="1"/>
      <c r="I2" s="1"/>
      <c r="J2" s="1">
        <v>89.5</v>
      </c>
      <c r="K2" s="6" t="s">
        <v>106</v>
      </c>
      <c r="L2" s="1">
        <v>90.8</v>
      </c>
      <c r="M2" s="1"/>
      <c r="N2" s="1"/>
      <c r="O2" s="1">
        <v>89.33</v>
      </c>
      <c r="P2" s="1"/>
      <c r="Q2" s="1">
        <v>90.48</v>
      </c>
      <c r="R2" s="6" t="s">
        <v>126</v>
      </c>
      <c r="S2" s="4"/>
      <c r="T2" s="6" t="s">
        <v>133</v>
      </c>
      <c r="U2" s="1">
        <v>90.8</v>
      </c>
      <c r="V2" s="8">
        <f t="shared" ref="V2:V33" si="0">SUM(C2:U2)</f>
        <v>540.41</v>
      </c>
      <c r="W2" s="1">
        <f t="shared" ref="W2:W33" si="1">SUM(V2/5)</f>
        <v>108.08199999999999</v>
      </c>
      <c r="X2" s="2">
        <v>7908.75</v>
      </c>
    </row>
    <row r="3" spans="1:24">
      <c r="A3" s="1" t="s">
        <v>91</v>
      </c>
      <c r="B3" s="1" t="s">
        <v>84</v>
      </c>
      <c r="C3" s="1"/>
      <c r="D3" s="6" t="s">
        <v>111</v>
      </c>
      <c r="E3" s="1"/>
      <c r="F3" s="1"/>
      <c r="G3" s="1"/>
      <c r="H3" s="1">
        <v>88.33</v>
      </c>
      <c r="I3" s="1">
        <v>0</v>
      </c>
      <c r="J3" s="6" t="s">
        <v>103</v>
      </c>
      <c r="K3" s="1">
        <v>87.4</v>
      </c>
      <c r="L3" s="1">
        <v>88.6</v>
      </c>
      <c r="M3" s="1"/>
      <c r="N3" s="1"/>
      <c r="O3" s="1">
        <v>89</v>
      </c>
      <c r="P3" s="1"/>
      <c r="Q3" s="6" t="s">
        <v>132</v>
      </c>
      <c r="R3" s="7" t="s">
        <v>128</v>
      </c>
      <c r="S3" s="7"/>
      <c r="T3" s="7">
        <v>88.67</v>
      </c>
      <c r="U3" s="1">
        <v>90</v>
      </c>
      <c r="V3" s="8">
        <f t="shared" si="0"/>
        <v>532</v>
      </c>
      <c r="W3" s="1">
        <f t="shared" si="1"/>
        <v>106.4</v>
      </c>
      <c r="X3" s="2">
        <v>3028.5</v>
      </c>
    </row>
    <row r="4" spans="1:24">
      <c r="A4" s="1" t="s">
        <v>19</v>
      </c>
      <c r="B4" s="1" t="s">
        <v>20</v>
      </c>
      <c r="C4" s="1"/>
      <c r="D4" s="1"/>
      <c r="E4" s="1"/>
      <c r="F4" s="1"/>
      <c r="G4" s="1"/>
      <c r="H4" s="1"/>
      <c r="I4" s="1">
        <v>88.4</v>
      </c>
      <c r="J4" s="1">
        <v>88.7</v>
      </c>
      <c r="K4" s="6" t="s">
        <v>131</v>
      </c>
      <c r="L4" s="1">
        <v>90</v>
      </c>
      <c r="M4" s="1"/>
      <c r="N4" s="1"/>
      <c r="O4" s="6" t="s">
        <v>121</v>
      </c>
      <c r="P4" s="1"/>
      <c r="Q4" s="6" t="s">
        <v>110</v>
      </c>
      <c r="R4" s="1">
        <v>88.4</v>
      </c>
      <c r="S4" s="1"/>
      <c r="T4" s="1">
        <v>88.8</v>
      </c>
      <c r="U4" s="1">
        <v>87.7</v>
      </c>
      <c r="V4" s="8">
        <f t="shared" si="0"/>
        <v>532</v>
      </c>
      <c r="W4" s="1">
        <f t="shared" si="1"/>
        <v>106.4</v>
      </c>
      <c r="X4" s="2">
        <v>5229.75</v>
      </c>
    </row>
    <row r="5" spans="1:24">
      <c r="A5" s="1" t="s">
        <v>25</v>
      </c>
      <c r="B5" s="1" t="s">
        <v>26</v>
      </c>
      <c r="C5" s="1"/>
      <c r="D5" s="1"/>
      <c r="E5" s="1"/>
      <c r="F5" s="1"/>
      <c r="G5" s="1"/>
      <c r="H5" s="6" t="s">
        <v>122</v>
      </c>
      <c r="I5" s="1">
        <v>89.2</v>
      </c>
      <c r="J5" s="1">
        <v>86.5</v>
      </c>
      <c r="K5" s="1">
        <v>86.9</v>
      </c>
      <c r="L5" s="1">
        <v>87.1</v>
      </c>
      <c r="M5" s="1"/>
      <c r="N5" s="1"/>
      <c r="O5" s="6" t="s">
        <v>104</v>
      </c>
      <c r="P5" s="10"/>
      <c r="Q5" s="6" t="s">
        <v>120</v>
      </c>
      <c r="R5" s="1">
        <v>87.92</v>
      </c>
      <c r="S5" s="1"/>
      <c r="T5" s="1"/>
      <c r="U5" s="1">
        <v>85.73</v>
      </c>
      <c r="V5" s="8">
        <f t="shared" si="0"/>
        <v>523.35</v>
      </c>
      <c r="W5" s="1">
        <f t="shared" si="1"/>
        <v>104.67</v>
      </c>
      <c r="X5" s="2">
        <v>1998</v>
      </c>
    </row>
    <row r="6" spans="1:24">
      <c r="A6" s="1" t="s">
        <v>119</v>
      </c>
      <c r="B6" s="1" t="s">
        <v>50</v>
      </c>
      <c r="C6" s="1"/>
      <c r="D6" s="1"/>
      <c r="E6" s="1"/>
      <c r="F6" s="6" t="s">
        <v>124</v>
      </c>
      <c r="G6" s="1"/>
      <c r="H6" s="1"/>
      <c r="I6" s="1">
        <v>84.3</v>
      </c>
      <c r="J6" s="1">
        <v>0</v>
      </c>
      <c r="K6" s="1">
        <v>86</v>
      </c>
      <c r="L6" s="1">
        <v>86</v>
      </c>
      <c r="M6" s="1"/>
      <c r="N6" s="1"/>
      <c r="O6" s="1"/>
      <c r="P6" s="1"/>
      <c r="Q6" s="1">
        <v>85.36</v>
      </c>
      <c r="R6" s="1">
        <v>85.28</v>
      </c>
      <c r="S6" s="1"/>
      <c r="T6" s="1"/>
      <c r="U6" s="1">
        <v>86</v>
      </c>
      <c r="V6" s="8">
        <f t="shared" si="0"/>
        <v>512.94000000000005</v>
      </c>
      <c r="W6" s="1">
        <f t="shared" si="1"/>
        <v>102.58800000000001</v>
      </c>
      <c r="X6" s="2"/>
    </row>
    <row r="7" spans="1:24">
      <c r="A7" s="1" t="s">
        <v>43</v>
      </c>
      <c r="B7" s="1" t="s">
        <v>44</v>
      </c>
      <c r="C7" s="1"/>
      <c r="D7" s="1"/>
      <c r="E7" s="1"/>
      <c r="F7" s="1"/>
      <c r="G7" s="1"/>
      <c r="H7" s="1"/>
      <c r="I7" s="1">
        <v>76</v>
      </c>
      <c r="J7" s="6" t="s">
        <v>123</v>
      </c>
      <c r="K7" s="1">
        <v>85.9</v>
      </c>
      <c r="L7" s="1">
        <v>86.6</v>
      </c>
      <c r="M7" s="1"/>
      <c r="N7" s="1"/>
      <c r="O7" s="1"/>
      <c r="P7" s="1"/>
      <c r="Q7" s="1">
        <v>84.4</v>
      </c>
      <c r="R7" s="1">
        <v>85.92</v>
      </c>
      <c r="S7" s="1"/>
      <c r="T7" s="1"/>
      <c r="U7" s="1">
        <v>87.1</v>
      </c>
      <c r="V7" s="8">
        <f t="shared" si="0"/>
        <v>505.91999999999996</v>
      </c>
      <c r="W7" s="1">
        <f t="shared" si="1"/>
        <v>101.184</v>
      </c>
      <c r="X7" s="2">
        <v>832.5</v>
      </c>
    </row>
    <row r="8" spans="1:24">
      <c r="A8" s="1" t="s">
        <v>39</v>
      </c>
      <c r="B8" s="1" t="s">
        <v>40</v>
      </c>
      <c r="C8" s="1"/>
      <c r="D8" s="1"/>
      <c r="E8" s="1"/>
      <c r="F8" s="1"/>
      <c r="G8" s="1"/>
      <c r="H8" s="1"/>
      <c r="I8" s="1">
        <v>79.87</v>
      </c>
      <c r="J8" s="1">
        <v>83.1</v>
      </c>
      <c r="K8" s="1">
        <v>75.5</v>
      </c>
      <c r="L8" s="1">
        <v>80.5</v>
      </c>
      <c r="M8" s="1"/>
      <c r="N8" s="1"/>
      <c r="O8" s="1"/>
      <c r="P8" s="1"/>
      <c r="Q8" s="6" t="s">
        <v>127</v>
      </c>
      <c r="R8" s="1">
        <v>73.5</v>
      </c>
      <c r="S8" s="1"/>
      <c r="T8" s="1"/>
      <c r="U8" s="1">
        <v>78.400000000000006</v>
      </c>
      <c r="V8" s="8">
        <f t="shared" si="0"/>
        <v>470.87</v>
      </c>
      <c r="W8" s="1">
        <f t="shared" si="1"/>
        <v>94.174000000000007</v>
      </c>
      <c r="X8" s="2"/>
    </row>
    <row r="9" spans="1:24">
      <c r="A9" s="1" t="s">
        <v>100</v>
      </c>
      <c r="B9" s="1" t="s">
        <v>107</v>
      </c>
      <c r="C9" s="1"/>
      <c r="D9" s="1"/>
      <c r="E9" s="1"/>
      <c r="F9" s="1"/>
      <c r="G9" s="1"/>
      <c r="H9" s="1"/>
      <c r="I9" s="1"/>
      <c r="J9" s="1"/>
      <c r="K9" s="1"/>
      <c r="L9" s="1"/>
      <c r="M9" s="1">
        <v>91.5</v>
      </c>
      <c r="N9" s="1">
        <v>92.9</v>
      </c>
      <c r="O9" s="1"/>
      <c r="P9" s="1">
        <v>91.2</v>
      </c>
      <c r="Q9" s="1">
        <v>90.16</v>
      </c>
      <c r="R9" s="1">
        <v>90.56</v>
      </c>
      <c r="S9" s="6" t="s">
        <v>131</v>
      </c>
      <c r="T9" s="1"/>
      <c r="U9" s="7" t="s">
        <v>128</v>
      </c>
      <c r="V9" s="8">
        <f t="shared" si="0"/>
        <v>456.32</v>
      </c>
      <c r="W9" s="1">
        <f t="shared" si="1"/>
        <v>91.263999999999996</v>
      </c>
      <c r="X9" s="2">
        <v>3046.5</v>
      </c>
    </row>
    <row r="10" spans="1:24">
      <c r="A10" s="1" t="s">
        <v>41</v>
      </c>
      <c r="B10" s="1" t="s">
        <v>28</v>
      </c>
      <c r="C10" s="1"/>
      <c r="D10" s="1"/>
      <c r="E10" s="1"/>
      <c r="F10" s="1"/>
      <c r="G10" s="1"/>
      <c r="H10" s="6" t="s">
        <v>125</v>
      </c>
      <c r="I10" s="1">
        <v>87.6</v>
      </c>
      <c r="J10" s="1">
        <v>77</v>
      </c>
      <c r="K10" s="1">
        <v>0</v>
      </c>
      <c r="L10" s="1">
        <v>84</v>
      </c>
      <c r="M10" s="1"/>
      <c r="N10" s="1"/>
      <c r="O10" s="1"/>
      <c r="P10" s="1"/>
      <c r="Q10" s="1">
        <v>80.64</v>
      </c>
      <c r="R10" s="1">
        <v>81.36</v>
      </c>
      <c r="S10" s="1"/>
      <c r="T10" s="1"/>
      <c r="U10" s="1"/>
      <c r="V10" s="8">
        <f t="shared" si="0"/>
        <v>410.6</v>
      </c>
      <c r="W10" s="1">
        <f t="shared" si="1"/>
        <v>82.12</v>
      </c>
      <c r="X10" s="2">
        <v>445.5</v>
      </c>
    </row>
    <row r="11" spans="1:24">
      <c r="A11" s="1" t="s">
        <v>36</v>
      </c>
      <c r="B11" s="1" t="s">
        <v>37</v>
      </c>
      <c r="C11" s="1"/>
      <c r="D11" s="1"/>
      <c r="E11" s="1"/>
      <c r="F11" s="1"/>
      <c r="G11" s="1"/>
      <c r="H11" s="1"/>
      <c r="I11" s="1">
        <v>84</v>
      </c>
      <c r="J11" s="1">
        <v>80.53</v>
      </c>
      <c r="K11" s="1">
        <v>75.8</v>
      </c>
      <c r="L11" s="1">
        <v>73.8</v>
      </c>
      <c r="M11" s="1"/>
      <c r="N11" s="1"/>
      <c r="O11" s="1"/>
      <c r="P11" s="1"/>
      <c r="Q11" s="1"/>
      <c r="R11" s="1"/>
      <c r="S11" s="1"/>
      <c r="T11" s="1"/>
      <c r="U11" s="1">
        <v>58.67</v>
      </c>
      <c r="V11" s="8">
        <f t="shared" si="0"/>
        <v>372.8</v>
      </c>
      <c r="W11" s="1">
        <f t="shared" si="1"/>
        <v>74.56</v>
      </c>
      <c r="X11" s="2"/>
    </row>
    <row r="12" spans="1:24">
      <c r="A12" s="1" t="s">
        <v>31</v>
      </c>
      <c r="B12" s="1" t="s">
        <v>32</v>
      </c>
      <c r="C12" s="1"/>
      <c r="D12" s="1"/>
      <c r="E12" s="1"/>
      <c r="F12" s="1"/>
      <c r="G12" s="1"/>
      <c r="H12" s="1"/>
      <c r="I12" s="1">
        <v>88.4</v>
      </c>
      <c r="J12" s="1">
        <v>79.099999999999994</v>
      </c>
      <c r="K12" s="1">
        <v>80.8</v>
      </c>
      <c r="L12" s="1"/>
      <c r="M12" s="1"/>
      <c r="N12" s="1"/>
      <c r="O12" s="1"/>
      <c r="P12" s="1"/>
      <c r="Q12" s="1"/>
      <c r="R12" s="1"/>
      <c r="S12" s="1"/>
      <c r="T12" s="1"/>
      <c r="U12" s="1">
        <v>74.3</v>
      </c>
      <c r="V12" s="8">
        <f t="shared" si="0"/>
        <v>322.60000000000002</v>
      </c>
      <c r="W12" s="1">
        <f t="shared" si="1"/>
        <v>64.52000000000001</v>
      </c>
      <c r="X12" s="2">
        <v>850.5</v>
      </c>
    </row>
    <row r="13" spans="1:24">
      <c r="A13" s="1" t="s">
        <v>56</v>
      </c>
      <c r="B13" s="1" t="s">
        <v>57</v>
      </c>
      <c r="C13" s="1"/>
      <c r="D13" s="1"/>
      <c r="E13" s="1"/>
      <c r="F13" s="1"/>
      <c r="G13" s="1"/>
      <c r="H13" s="1"/>
      <c r="I13" s="1"/>
      <c r="J13" s="1"/>
      <c r="K13" s="1">
        <v>88.9</v>
      </c>
      <c r="L13" s="1"/>
      <c r="M13" s="1"/>
      <c r="N13" s="1"/>
      <c r="O13" s="1"/>
      <c r="P13" s="1"/>
      <c r="Q13" s="1">
        <v>83.76</v>
      </c>
      <c r="R13" s="1">
        <v>86.8</v>
      </c>
      <c r="S13" s="1"/>
      <c r="T13" s="1"/>
      <c r="U13" s="1"/>
      <c r="V13" s="8">
        <f t="shared" si="0"/>
        <v>259.46000000000004</v>
      </c>
      <c r="W13" s="1">
        <f t="shared" si="1"/>
        <v>51.89200000000001</v>
      </c>
      <c r="X13" s="2">
        <v>592.88</v>
      </c>
    </row>
    <row r="14" spans="1:24">
      <c r="A14" s="1" t="s">
        <v>60</v>
      </c>
      <c r="B14" s="1" t="s">
        <v>61</v>
      </c>
      <c r="C14" s="1"/>
      <c r="D14" s="1"/>
      <c r="E14" s="1"/>
      <c r="F14" s="1"/>
      <c r="G14" s="1"/>
      <c r="H14" s="1"/>
      <c r="I14" s="1"/>
      <c r="J14" s="1"/>
      <c r="K14" s="1">
        <v>87.7</v>
      </c>
      <c r="L14" s="1">
        <v>83.4</v>
      </c>
      <c r="M14" s="1"/>
      <c r="N14" s="1"/>
      <c r="O14" s="1"/>
      <c r="P14" s="1"/>
      <c r="Q14" s="1"/>
      <c r="R14" s="1"/>
      <c r="S14" s="1"/>
      <c r="T14" s="1"/>
      <c r="U14" s="1">
        <v>76</v>
      </c>
      <c r="V14" s="8">
        <f t="shared" si="0"/>
        <v>247.10000000000002</v>
      </c>
      <c r="W14" s="1">
        <f t="shared" si="1"/>
        <v>49.42</v>
      </c>
      <c r="X14" s="2">
        <v>418.5</v>
      </c>
    </row>
    <row r="15" spans="1:24">
      <c r="A15" s="1" t="s">
        <v>77</v>
      </c>
      <c r="B15" s="1" t="s">
        <v>61</v>
      </c>
      <c r="C15" s="1"/>
      <c r="D15" s="1"/>
      <c r="E15" s="1"/>
      <c r="F15" s="1"/>
      <c r="G15" s="1"/>
      <c r="H15" s="1"/>
      <c r="I15" s="1"/>
      <c r="J15" s="1"/>
      <c r="K15" s="1">
        <v>74.2</v>
      </c>
      <c r="L15" s="1">
        <v>80.400000000000006</v>
      </c>
      <c r="M15" s="1"/>
      <c r="N15" s="1"/>
      <c r="O15" s="1"/>
      <c r="P15" s="1"/>
      <c r="Q15" s="1"/>
      <c r="R15" s="1"/>
      <c r="S15" s="1"/>
      <c r="T15" s="1"/>
      <c r="U15" s="1">
        <v>81.7</v>
      </c>
      <c r="V15" s="8">
        <f t="shared" si="0"/>
        <v>236.3</v>
      </c>
      <c r="W15" s="1">
        <f t="shared" si="1"/>
        <v>47.260000000000005</v>
      </c>
      <c r="X15" s="2"/>
    </row>
    <row r="16" spans="1:24">
      <c r="A16" s="1" t="s">
        <v>29</v>
      </c>
      <c r="B16" s="1" t="s">
        <v>30</v>
      </c>
      <c r="C16" s="1"/>
      <c r="D16" s="1"/>
      <c r="E16" s="1"/>
      <c r="F16" s="1"/>
      <c r="G16" s="1"/>
      <c r="H16" s="1"/>
      <c r="I16" s="1"/>
      <c r="J16" s="1">
        <v>84.1</v>
      </c>
      <c r="K16" s="1"/>
      <c r="L16" s="1">
        <v>79.8</v>
      </c>
      <c r="M16" s="1"/>
      <c r="N16" s="1"/>
      <c r="O16" s="1"/>
      <c r="P16" s="1"/>
      <c r="Q16" s="1"/>
      <c r="R16" s="1"/>
      <c r="S16" s="1"/>
      <c r="T16" s="1"/>
      <c r="U16" s="1">
        <v>65.47</v>
      </c>
      <c r="V16" s="8">
        <f t="shared" si="0"/>
        <v>229.36999999999998</v>
      </c>
      <c r="W16" s="1">
        <f t="shared" si="1"/>
        <v>45.873999999999995</v>
      </c>
      <c r="X16" s="2"/>
    </row>
    <row r="17" spans="1:24">
      <c r="A17" s="1" t="s">
        <v>112</v>
      </c>
      <c r="B17" s="1" t="s">
        <v>113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>
        <v>87.28</v>
      </c>
      <c r="R17" s="1">
        <v>89.76</v>
      </c>
      <c r="S17" s="1"/>
      <c r="T17" s="1"/>
      <c r="U17" s="1"/>
      <c r="V17" s="8">
        <f t="shared" si="0"/>
        <v>177.04000000000002</v>
      </c>
      <c r="W17" s="1">
        <f t="shared" si="1"/>
        <v>35.408000000000001</v>
      </c>
      <c r="X17" s="2">
        <v>1169</v>
      </c>
    </row>
    <row r="18" spans="1:24">
      <c r="A18" s="4" t="s">
        <v>117</v>
      </c>
      <c r="B18" s="4" t="s">
        <v>118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>
        <v>86.08</v>
      </c>
      <c r="R18" s="1">
        <v>90.32</v>
      </c>
      <c r="S18" s="1"/>
      <c r="T18" s="1"/>
      <c r="U18" s="1"/>
      <c r="V18" s="8">
        <f t="shared" si="0"/>
        <v>176.39999999999998</v>
      </c>
      <c r="W18" s="1">
        <f t="shared" si="1"/>
        <v>35.279999999999994</v>
      </c>
      <c r="X18" s="2">
        <v>1316.5</v>
      </c>
    </row>
    <row r="19" spans="1:24">
      <c r="A19" s="4" t="s">
        <v>116</v>
      </c>
      <c r="B19" s="4" t="s">
        <v>115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>
        <v>86.8</v>
      </c>
      <c r="R19" s="1">
        <v>86.88</v>
      </c>
      <c r="S19" s="1"/>
      <c r="T19" s="1"/>
      <c r="U19" s="1"/>
      <c r="V19" s="8">
        <f t="shared" si="0"/>
        <v>173.68</v>
      </c>
      <c r="W19" s="1">
        <f t="shared" si="1"/>
        <v>34.736000000000004</v>
      </c>
      <c r="X19" s="2">
        <v>190</v>
      </c>
    </row>
    <row r="20" spans="1:24">
      <c r="A20" s="4" t="s">
        <v>114</v>
      </c>
      <c r="B20" s="4" t="s">
        <v>115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>
        <v>87.12</v>
      </c>
      <c r="R20" s="1">
        <v>86.32</v>
      </c>
      <c r="S20" s="1"/>
      <c r="T20" s="1"/>
      <c r="U20" s="1"/>
      <c r="V20" s="8">
        <f t="shared" si="0"/>
        <v>173.44</v>
      </c>
      <c r="W20" s="1">
        <f t="shared" si="1"/>
        <v>34.688000000000002</v>
      </c>
      <c r="X20" s="2"/>
    </row>
    <row r="21" spans="1:24">
      <c r="A21" s="1" t="s">
        <v>23</v>
      </c>
      <c r="B21" s="1" t="s">
        <v>24</v>
      </c>
      <c r="C21" s="1"/>
      <c r="D21" s="1"/>
      <c r="E21" s="1"/>
      <c r="F21" s="1"/>
      <c r="G21" s="1"/>
      <c r="H21" s="1"/>
      <c r="I21" s="1">
        <v>87.1</v>
      </c>
      <c r="J21" s="1"/>
      <c r="K21" s="1"/>
      <c r="L21" s="1">
        <v>85.5</v>
      </c>
      <c r="M21" s="1"/>
      <c r="N21" s="1"/>
      <c r="O21" s="1"/>
      <c r="P21" s="1"/>
      <c r="Q21" s="1"/>
      <c r="R21" s="1"/>
      <c r="S21" s="1"/>
      <c r="T21" s="1"/>
      <c r="U21" s="1"/>
      <c r="V21" s="8">
        <f t="shared" si="0"/>
        <v>172.6</v>
      </c>
      <c r="W21" s="1">
        <f t="shared" si="1"/>
        <v>34.519999999999996</v>
      </c>
      <c r="X21" s="2">
        <v>877.5</v>
      </c>
    </row>
    <row r="22" spans="1:24">
      <c r="A22" s="1" t="s">
        <v>108</v>
      </c>
      <c r="B22" s="1" t="s">
        <v>109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>
        <v>88.08</v>
      </c>
      <c r="R22" s="1">
        <v>83.44</v>
      </c>
      <c r="S22" s="1"/>
      <c r="T22" s="1"/>
      <c r="U22" s="1"/>
      <c r="V22" s="8">
        <f t="shared" si="0"/>
        <v>171.51999999999998</v>
      </c>
      <c r="W22" s="1">
        <f t="shared" si="1"/>
        <v>34.303999999999995</v>
      </c>
      <c r="X22" s="2">
        <v>675</v>
      </c>
    </row>
    <row r="23" spans="1:24">
      <c r="A23" s="1" t="s">
        <v>89</v>
      </c>
      <c r="B23" s="1" t="s">
        <v>90</v>
      </c>
      <c r="C23" s="1"/>
      <c r="D23" s="1"/>
      <c r="E23" s="1"/>
      <c r="F23" s="1"/>
      <c r="G23" s="1"/>
      <c r="H23" s="1"/>
      <c r="I23" s="1"/>
      <c r="J23" s="1"/>
      <c r="K23" s="1"/>
      <c r="L23" s="1">
        <v>88.7</v>
      </c>
      <c r="M23" s="1"/>
      <c r="N23" s="1"/>
      <c r="O23" s="1">
        <v>81</v>
      </c>
      <c r="P23" s="1"/>
      <c r="Q23" s="1"/>
      <c r="R23" s="1"/>
      <c r="S23" s="1"/>
      <c r="T23" s="1"/>
      <c r="U23" s="1"/>
      <c r="V23" s="8">
        <f t="shared" si="0"/>
        <v>169.7</v>
      </c>
      <c r="W23" s="1">
        <f t="shared" si="1"/>
        <v>33.94</v>
      </c>
      <c r="X23" s="2">
        <v>427.5</v>
      </c>
    </row>
    <row r="24" spans="1:24">
      <c r="A24" s="1" t="s">
        <v>27</v>
      </c>
      <c r="B24" s="1" t="s">
        <v>28</v>
      </c>
      <c r="C24" s="1"/>
      <c r="D24" s="1"/>
      <c r="E24" s="1"/>
      <c r="F24" s="1"/>
      <c r="G24" s="1"/>
      <c r="H24" s="1">
        <v>84</v>
      </c>
      <c r="I24" s="1">
        <v>84.9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8">
        <f t="shared" si="0"/>
        <v>168.9</v>
      </c>
      <c r="W24" s="1">
        <f t="shared" si="1"/>
        <v>33.78</v>
      </c>
      <c r="X24" s="2"/>
    </row>
    <row r="25" spans="1:24">
      <c r="A25" s="1" t="s">
        <v>85</v>
      </c>
      <c r="B25" s="1" t="s">
        <v>86</v>
      </c>
      <c r="C25" s="1"/>
      <c r="D25" s="1"/>
      <c r="E25" s="1"/>
      <c r="F25" s="1"/>
      <c r="G25" s="1"/>
      <c r="H25" s="1"/>
      <c r="I25" s="1"/>
      <c r="J25" s="1"/>
      <c r="K25" s="1"/>
      <c r="L25" s="1">
        <v>91.7</v>
      </c>
      <c r="M25" s="1"/>
      <c r="N25" s="1"/>
      <c r="O25" s="1"/>
      <c r="P25" s="1"/>
      <c r="Q25" s="1"/>
      <c r="R25" s="1"/>
      <c r="S25" s="1"/>
      <c r="T25" s="1"/>
      <c r="U25" s="1"/>
      <c r="V25" s="8">
        <f t="shared" si="0"/>
        <v>91.7</v>
      </c>
      <c r="W25" s="1">
        <f t="shared" si="1"/>
        <v>18.34</v>
      </c>
      <c r="X25" s="2">
        <v>1539</v>
      </c>
    </row>
    <row r="26" spans="1:24">
      <c r="A26" s="1" t="s">
        <v>81</v>
      </c>
      <c r="B26" s="1" t="s">
        <v>59</v>
      </c>
      <c r="C26" s="1"/>
      <c r="D26" s="1"/>
      <c r="E26" s="1"/>
      <c r="F26" s="1"/>
      <c r="G26" s="1"/>
      <c r="H26" s="1"/>
      <c r="I26" s="1"/>
      <c r="J26" s="1"/>
      <c r="K26" s="1">
        <v>90.6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8">
        <f t="shared" si="0"/>
        <v>90.6</v>
      </c>
      <c r="W26" s="1">
        <f t="shared" si="1"/>
        <v>18.119999999999997</v>
      </c>
      <c r="X26" s="2">
        <v>1953</v>
      </c>
    </row>
    <row r="27" spans="1:24">
      <c r="A27" s="1" t="s">
        <v>87</v>
      </c>
      <c r="B27" s="1" t="s">
        <v>88</v>
      </c>
      <c r="C27" s="1"/>
      <c r="D27" s="1"/>
      <c r="E27" s="1"/>
      <c r="F27" s="1"/>
      <c r="G27" s="1"/>
      <c r="H27" s="1"/>
      <c r="I27" s="1"/>
      <c r="J27" s="1"/>
      <c r="K27" s="1"/>
      <c r="L27" s="1">
        <v>90.3</v>
      </c>
      <c r="M27" s="1"/>
      <c r="N27" s="1"/>
      <c r="O27" s="1"/>
      <c r="P27" s="1"/>
      <c r="Q27" s="1"/>
      <c r="R27" s="1"/>
      <c r="S27" s="1"/>
      <c r="T27" s="1"/>
      <c r="U27" s="1"/>
      <c r="V27" s="8">
        <f t="shared" si="0"/>
        <v>90.3</v>
      </c>
      <c r="W27" s="1">
        <f t="shared" si="1"/>
        <v>18.059999999999999</v>
      </c>
      <c r="X27" s="2">
        <v>684</v>
      </c>
    </row>
    <row r="28" spans="1:24">
      <c r="A28" s="4" t="s">
        <v>82</v>
      </c>
      <c r="B28" s="4" t="s">
        <v>59</v>
      </c>
      <c r="C28" s="1"/>
      <c r="D28" s="1"/>
      <c r="E28" s="1"/>
      <c r="F28" s="1"/>
      <c r="G28" s="1"/>
      <c r="H28" s="1"/>
      <c r="I28" s="1"/>
      <c r="J28" s="1"/>
      <c r="K28" s="4">
        <v>89.9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8">
        <f t="shared" si="0"/>
        <v>89.9</v>
      </c>
      <c r="W28" s="1">
        <f t="shared" si="1"/>
        <v>17.98</v>
      </c>
      <c r="X28" s="2">
        <v>1325.25</v>
      </c>
    </row>
    <row r="29" spans="1:24">
      <c r="A29" s="1" t="s">
        <v>54</v>
      </c>
      <c r="B29" s="1" t="s">
        <v>55</v>
      </c>
      <c r="C29" s="1"/>
      <c r="D29" s="1"/>
      <c r="E29" s="1"/>
      <c r="F29" s="1"/>
      <c r="G29" s="1"/>
      <c r="H29" s="1"/>
      <c r="I29" s="1"/>
      <c r="J29" s="1"/>
      <c r="K29" s="1">
        <v>89.2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8">
        <f t="shared" si="0"/>
        <v>89.2</v>
      </c>
      <c r="W29" s="1">
        <f t="shared" si="1"/>
        <v>17.84</v>
      </c>
      <c r="X29" s="2">
        <v>906.75</v>
      </c>
    </row>
    <row r="30" spans="1:24">
      <c r="A30" s="1" t="s">
        <v>83</v>
      </c>
      <c r="B30" s="1" t="s">
        <v>55</v>
      </c>
      <c r="C30" s="1"/>
      <c r="D30" s="1"/>
      <c r="E30" s="1"/>
      <c r="F30" s="1"/>
      <c r="G30" s="1"/>
      <c r="H30" s="1"/>
      <c r="I30" s="1"/>
      <c r="J30" s="1"/>
      <c r="K30" s="1">
        <v>89.2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8">
        <f t="shared" si="0"/>
        <v>89.2</v>
      </c>
      <c r="W30" s="1">
        <f t="shared" si="1"/>
        <v>17.84</v>
      </c>
      <c r="X30" s="2">
        <v>906.75</v>
      </c>
    </row>
    <row r="31" spans="1:24">
      <c r="A31" s="1" t="s">
        <v>92</v>
      </c>
      <c r="B31" s="1" t="s">
        <v>93</v>
      </c>
      <c r="C31" s="1"/>
      <c r="D31" s="1"/>
      <c r="E31" s="1"/>
      <c r="F31" s="1"/>
      <c r="G31" s="1"/>
      <c r="H31" s="1"/>
      <c r="I31" s="1"/>
      <c r="J31" s="1"/>
      <c r="K31" s="1"/>
      <c r="L31" s="1">
        <v>88.6</v>
      </c>
      <c r="M31" s="1"/>
      <c r="N31" s="1"/>
      <c r="O31" s="1"/>
      <c r="P31" s="1"/>
      <c r="Q31" s="1"/>
      <c r="R31" s="1"/>
      <c r="S31" s="1"/>
      <c r="T31" s="1"/>
      <c r="U31" s="1"/>
      <c r="V31" s="8">
        <f t="shared" si="0"/>
        <v>88.6</v>
      </c>
      <c r="W31" s="1">
        <f t="shared" si="1"/>
        <v>17.72</v>
      </c>
      <c r="X31" s="2"/>
    </row>
    <row r="32" spans="1:24">
      <c r="A32" s="1" t="s">
        <v>94</v>
      </c>
      <c r="B32" s="1" t="s">
        <v>95</v>
      </c>
      <c r="C32" s="1"/>
      <c r="D32" s="1"/>
      <c r="E32" s="1"/>
      <c r="F32" s="1"/>
      <c r="G32" s="1"/>
      <c r="H32" s="1"/>
      <c r="I32" s="1"/>
      <c r="J32" s="1"/>
      <c r="K32" s="1"/>
      <c r="L32" s="1">
        <v>88.4</v>
      </c>
      <c r="M32" s="1"/>
      <c r="N32" s="1"/>
      <c r="O32" s="1"/>
      <c r="P32" s="1"/>
      <c r="Q32" s="1"/>
      <c r="R32" s="1"/>
      <c r="S32" s="1"/>
      <c r="T32" s="1"/>
      <c r="U32" s="1"/>
      <c r="V32" s="8">
        <f t="shared" si="0"/>
        <v>88.4</v>
      </c>
      <c r="W32" s="1">
        <f t="shared" si="1"/>
        <v>17.68</v>
      </c>
      <c r="X32" s="2"/>
    </row>
    <row r="33" spans="1:24">
      <c r="A33" s="1" t="s">
        <v>58</v>
      </c>
      <c r="B33" s="1" t="s">
        <v>59</v>
      </c>
      <c r="C33" s="1"/>
      <c r="D33" s="1"/>
      <c r="E33" s="1"/>
      <c r="F33" s="1"/>
      <c r="G33" s="1"/>
      <c r="H33" s="1"/>
      <c r="I33" s="1"/>
      <c r="J33" s="1"/>
      <c r="K33" s="1">
        <v>88.3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8">
        <f t="shared" si="0"/>
        <v>88.3</v>
      </c>
      <c r="W33" s="1">
        <f t="shared" si="1"/>
        <v>17.66</v>
      </c>
      <c r="X33" s="2">
        <v>523.13</v>
      </c>
    </row>
    <row r="34" spans="1:24">
      <c r="A34" s="1" t="s">
        <v>21</v>
      </c>
      <c r="B34" s="1" t="s">
        <v>22</v>
      </c>
      <c r="C34" s="1"/>
      <c r="D34" s="1"/>
      <c r="E34" s="1"/>
      <c r="F34" s="1"/>
      <c r="G34" s="1"/>
      <c r="H34" s="1"/>
      <c r="I34" s="1">
        <v>87.6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8">
        <f t="shared" ref="V34:V61" si="2">SUM(C34:U34)</f>
        <v>87.6</v>
      </c>
      <c r="W34" s="1">
        <f t="shared" ref="W34:W59" si="3">SUM(V34/5)</f>
        <v>17.52</v>
      </c>
      <c r="X34" s="2">
        <v>445.5</v>
      </c>
    </row>
    <row r="35" spans="1:24">
      <c r="A35" s="1" t="s">
        <v>62</v>
      </c>
      <c r="B35" s="1" t="s">
        <v>55</v>
      </c>
      <c r="C35" s="1"/>
      <c r="D35" s="1"/>
      <c r="E35" s="1"/>
      <c r="F35" s="1"/>
      <c r="G35" s="1"/>
      <c r="H35" s="1"/>
      <c r="I35" s="1"/>
      <c r="J35" s="1"/>
      <c r="K35" s="1">
        <v>86.8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8">
        <f t="shared" si="2"/>
        <v>86.8</v>
      </c>
      <c r="W35" s="1">
        <f t="shared" si="3"/>
        <v>17.36</v>
      </c>
      <c r="X35" s="2"/>
    </row>
    <row r="36" spans="1:24">
      <c r="A36" s="1" t="s">
        <v>63</v>
      </c>
      <c r="B36" s="1" t="s">
        <v>64</v>
      </c>
      <c r="C36" s="1"/>
      <c r="D36" s="1"/>
      <c r="E36" s="1"/>
      <c r="F36" s="1"/>
      <c r="G36" s="1"/>
      <c r="H36" s="1"/>
      <c r="I36" s="1"/>
      <c r="J36" s="1"/>
      <c r="K36" s="1">
        <v>86.6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8">
        <f t="shared" si="2"/>
        <v>86.6</v>
      </c>
      <c r="W36" s="1">
        <f t="shared" si="3"/>
        <v>17.32</v>
      </c>
      <c r="X36" s="2"/>
    </row>
    <row r="37" spans="1:24">
      <c r="A37" s="1" t="s">
        <v>65</v>
      </c>
      <c r="B37" s="1" t="s">
        <v>59</v>
      </c>
      <c r="C37" s="1"/>
      <c r="D37" s="1"/>
      <c r="E37" s="1"/>
      <c r="F37" s="1"/>
      <c r="G37" s="1"/>
      <c r="H37" s="1"/>
      <c r="I37" s="1"/>
      <c r="J37" s="1"/>
      <c r="K37" s="1">
        <v>85.7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8">
        <f t="shared" si="2"/>
        <v>85.7</v>
      </c>
      <c r="W37" s="1">
        <f t="shared" si="3"/>
        <v>17.14</v>
      </c>
      <c r="X37" s="2"/>
    </row>
    <row r="38" spans="1:24">
      <c r="A38" s="1" t="s">
        <v>66</v>
      </c>
      <c r="B38" s="1" t="s">
        <v>64</v>
      </c>
      <c r="C38" s="1"/>
      <c r="D38" s="1"/>
      <c r="E38" s="1"/>
      <c r="F38" s="1"/>
      <c r="G38" s="1"/>
      <c r="H38" s="1"/>
      <c r="I38" s="1"/>
      <c r="J38" s="1"/>
      <c r="K38" s="1">
        <v>85.7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8">
        <f t="shared" si="2"/>
        <v>85.7</v>
      </c>
      <c r="W38" s="1">
        <f t="shared" si="3"/>
        <v>17.14</v>
      </c>
      <c r="X38" s="2"/>
    </row>
    <row r="39" spans="1:24">
      <c r="A39" s="1" t="s">
        <v>67</v>
      </c>
      <c r="B39" s="1" t="s">
        <v>68</v>
      </c>
      <c r="C39" s="1"/>
      <c r="D39" s="1"/>
      <c r="E39" s="1"/>
      <c r="F39" s="1"/>
      <c r="G39" s="1"/>
      <c r="H39" s="1"/>
      <c r="I39" s="1"/>
      <c r="J39" s="1"/>
      <c r="K39" s="1">
        <v>85.3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8">
        <f t="shared" si="2"/>
        <v>85.3</v>
      </c>
      <c r="W39" s="1">
        <f t="shared" si="3"/>
        <v>17.059999999999999</v>
      </c>
      <c r="X39" s="2"/>
    </row>
    <row r="40" spans="1:24">
      <c r="A40" s="1" t="s">
        <v>69</v>
      </c>
      <c r="B40" s="1" t="s">
        <v>59</v>
      </c>
      <c r="C40" s="1"/>
      <c r="D40" s="1"/>
      <c r="E40" s="1"/>
      <c r="F40" s="1"/>
      <c r="G40" s="1"/>
      <c r="H40" s="1"/>
      <c r="I40" s="1"/>
      <c r="J40" s="1"/>
      <c r="K40" s="1">
        <v>85.3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8">
        <f t="shared" si="2"/>
        <v>85.3</v>
      </c>
      <c r="W40" s="1">
        <f t="shared" si="3"/>
        <v>17.059999999999999</v>
      </c>
      <c r="X40" s="2"/>
    </row>
    <row r="41" spans="1:24">
      <c r="A41" s="1" t="s">
        <v>70</v>
      </c>
      <c r="B41" s="1" t="s">
        <v>59</v>
      </c>
      <c r="C41" s="1"/>
      <c r="D41" s="1"/>
      <c r="E41" s="1"/>
      <c r="F41" s="1"/>
      <c r="G41" s="1"/>
      <c r="H41" s="1"/>
      <c r="I41" s="1"/>
      <c r="J41" s="1"/>
      <c r="K41" s="1">
        <v>84.4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8">
        <f t="shared" si="2"/>
        <v>84.4</v>
      </c>
      <c r="W41" s="1">
        <f t="shared" si="3"/>
        <v>16.880000000000003</v>
      </c>
      <c r="X41" s="2"/>
    </row>
    <row r="42" spans="1:24">
      <c r="A42" s="1" t="s">
        <v>71</v>
      </c>
      <c r="B42" s="1" t="s">
        <v>64</v>
      </c>
      <c r="C42" s="1"/>
      <c r="D42" s="1"/>
      <c r="E42" s="1"/>
      <c r="F42" s="1"/>
      <c r="G42" s="1"/>
      <c r="H42" s="1"/>
      <c r="I42" s="1"/>
      <c r="J42" s="1"/>
      <c r="K42" s="1">
        <v>84.3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8">
        <f t="shared" si="2"/>
        <v>84.3</v>
      </c>
      <c r="W42" s="1">
        <f t="shared" si="3"/>
        <v>16.86</v>
      </c>
      <c r="X42" s="2"/>
    </row>
    <row r="43" spans="1:24">
      <c r="A43" s="1">
        <v>43</v>
      </c>
      <c r="B43" s="1" t="s">
        <v>72</v>
      </c>
      <c r="C43" s="1"/>
      <c r="D43" s="1"/>
      <c r="E43" s="1"/>
      <c r="F43" s="1"/>
      <c r="G43" s="1"/>
      <c r="H43" s="1"/>
      <c r="I43" s="1"/>
      <c r="J43" s="1"/>
      <c r="K43" s="1">
        <v>83.1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8">
        <f t="shared" si="2"/>
        <v>83.1</v>
      </c>
      <c r="W43" s="1">
        <f t="shared" si="3"/>
        <v>16.619999999999997</v>
      </c>
      <c r="X43" s="2"/>
    </row>
    <row r="44" spans="1:24">
      <c r="A44" s="1" t="s">
        <v>33</v>
      </c>
      <c r="B44" s="1" t="s">
        <v>24</v>
      </c>
      <c r="C44" s="1"/>
      <c r="D44" s="1"/>
      <c r="E44" s="1"/>
      <c r="F44" s="1"/>
      <c r="G44" s="1"/>
      <c r="H44" s="1"/>
      <c r="I44" s="1">
        <v>82.8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8">
        <f t="shared" si="2"/>
        <v>82.8</v>
      </c>
      <c r="W44" s="1">
        <f t="shared" si="3"/>
        <v>16.559999999999999</v>
      </c>
      <c r="X44" s="2"/>
    </row>
    <row r="45" spans="1:24">
      <c r="A45" s="1" t="s">
        <v>34</v>
      </c>
      <c r="B45" s="1" t="s">
        <v>35</v>
      </c>
      <c r="C45" s="1"/>
      <c r="D45" s="1"/>
      <c r="E45" s="1"/>
      <c r="F45" s="1"/>
      <c r="G45" s="1"/>
      <c r="H45" s="1"/>
      <c r="I45" s="1">
        <v>82.4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8">
        <f t="shared" si="2"/>
        <v>82.4</v>
      </c>
      <c r="W45" s="1">
        <f t="shared" si="3"/>
        <v>16.48</v>
      </c>
      <c r="X45" s="2"/>
    </row>
    <row r="46" spans="1:24">
      <c r="A46" s="1" t="s">
        <v>38</v>
      </c>
      <c r="B46" s="1" t="s">
        <v>35</v>
      </c>
      <c r="C46" s="1"/>
      <c r="D46" s="1"/>
      <c r="E46" s="1"/>
      <c r="F46" s="1"/>
      <c r="G46" s="1"/>
      <c r="H46" s="1"/>
      <c r="I46" s="1">
        <v>82.2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8">
        <f t="shared" si="2"/>
        <v>82.2</v>
      </c>
      <c r="W46" s="1">
        <f t="shared" si="3"/>
        <v>16.440000000000001</v>
      </c>
      <c r="X46" s="2"/>
    </row>
    <row r="47" spans="1:24">
      <c r="A47" s="1" t="s">
        <v>73</v>
      </c>
      <c r="B47" s="1" t="s">
        <v>59</v>
      </c>
      <c r="C47" s="1"/>
      <c r="D47" s="1"/>
      <c r="E47" s="1"/>
      <c r="F47" s="1"/>
      <c r="G47" s="1"/>
      <c r="H47" s="1"/>
      <c r="I47" s="1"/>
      <c r="J47" s="1"/>
      <c r="K47" s="1">
        <v>81.47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8">
        <f t="shared" si="2"/>
        <v>81.47</v>
      </c>
      <c r="W47" s="1">
        <f t="shared" si="3"/>
        <v>16.294</v>
      </c>
      <c r="X47" s="2"/>
    </row>
    <row r="48" spans="1:24">
      <c r="A48" s="1" t="s">
        <v>96</v>
      </c>
      <c r="B48" s="1" t="s">
        <v>97</v>
      </c>
      <c r="C48" s="1"/>
      <c r="D48" s="1"/>
      <c r="E48" s="1"/>
      <c r="F48" s="1"/>
      <c r="G48" s="1"/>
      <c r="H48" s="1"/>
      <c r="I48" s="1"/>
      <c r="J48" s="1"/>
      <c r="K48" s="1"/>
      <c r="L48" s="1">
        <v>79.5</v>
      </c>
      <c r="M48" s="1"/>
      <c r="N48" s="1"/>
      <c r="O48" s="1"/>
      <c r="P48" s="1"/>
      <c r="Q48" s="1"/>
      <c r="R48" s="1"/>
      <c r="S48" s="1"/>
      <c r="T48" s="1"/>
      <c r="U48" s="1"/>
      <c r="V48" s="8">
        <f t="shared" si="2"/>
        <v>79.5</v>
      </c>
      <c r="W48" s="1">
        <f t="shared" si="3"/>
        <v>15.9</v>
      </c>
      <c r="X48" s="2"/>
    </row>
    <row r="49" spans="1:24">
      <c r="A49" s="1">
        <v>57</v>
      </c>
      <c r="B49" s="1" t="s">
        <v>42</v>
      </c>
      <c r="C49" s="1"/>
      <c r="D49" s="1"/>
      <c r="E49" s="1"/>
      <c r="F49" s="1"/>
      <c r="G49" s="1"/>
      <c r="H49" s="1">
        <v>78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8">
        <f t="shared" si="2"/>
        <v>78</v>
      </c>
      <c r="W49" s="1">
        <f t="shared" si="3"/>
        <v>15.6</v>
      </c>
      <c r="X49" s="2"/>
    </row>
    <row r="50" spans="1:24">
      <c r="A50" s="1" t="s">
        <v>74</v>
      </c>
      <c r="B50" s="1" t="s">
        <v>75</v>
      </c>
      <c r="C50" s="1"/>
      <c r="D50" s="1"/>
      <c r="E50" s="1"/>
      <c r="F50" s="1"/>
      <c r="G50" s="1"/>
      <c r="H50" s="1"/>
      <c r="I50" s="1"/>
      <c r="J50" s="1"/>
      <c r="K50" s="1">
        <v>76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8">
        <f t="shared" si="2"/>
        <v>76</v>
      </c>
      <c r="W50" s="1">
        <f t="shared" si="3"/>
        <v>15.2</v>
      </c>
      <c r="X50" s="2"/>
    </row>
    <row r="51" spans="1:24">
      <c r="A51" s="1" t="s">
        <v>76</v>
      </c>
      <c r="B51" s="1" t="s">
        <v>75</v>
      </c>
      <c r="C51" s="1"/>
      <c r="D51" s="1"/>
      <c r="E51" s="1"/>
      <c r="F51" s="1"/>
      <c r="G51" s="1"/>
      <c r="H51" s="1"/>
      <c r="I51" s="1"/>
      <c r="J51" s="1"/>
      <c r="K51" s="1">
        <v>75.7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8">
        <f t="shared" si="2"/>
        <v>75.7</v>
      </c>
      <c r="W51" s="1">
        <f t="shared" si="3"/>
        <v>15.14</v>
      </c>
      <c r="X51" s="2"/>
    </row>
    <row r="52" spans="1:24">
      <c r="A52" s="5">
        <v>51</v>
      </c>
      <c r="B52" s="1" t="s">
        <v>45</v>
      </c>
      <c r="C52" s="1"/>
      <c r="D52" s="1"/>
      <c r="E52" s="1"/>
      <c r="F52" s="1"/>
      <c r="G52" s="1"/>
      <c r="H52" s="1">
        <v>74.67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8">
        <f t="shared" si="2"/>
        <v>74.67</v>
      </c>
      <c r="W52" s="1">
        <f t="shared" si="3"/>
        <v>14.934000000000001</v>
      </c>
      <c r="X52" s="2"/>
    </row>
    <row r="53" spans="1:24">
      <c r="A53" s="1" t="s">
        <v>46</v>
      </c>
      <c r="B53" s="1" t="s">
        <v>30</v>
      </c>
      <c r="C53" s="1"/>
      <c r="D53" s="1"/>
      <c r="E53" s="1"/>
      <c r="F53" s="1"/>
      <c r="G53" s="1"/>
      <c r="H53" s="1"/>
      <c r="I53" s="1"/>
      <c r="J53" s="1">
        <v>74.27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8">
        <f t="shared" si="2"/>
        <v>74.27</v>
      </c>
      <c r="W53" s="1">
        <f t="shared" si="3"/>
        <v>14.853999999999999</v>
      </c>
      <c r="X53" s="2"/>
    </row>
    <row r="54" spans="1:24">
      <c r="A54" s="1" t="s">
        <v>47</v>
      </c>
      <c r="B54" s="1" t="s">
        <v>48</v>
      </c>
      <c r="C54" s="1"/>
      <c r="D54" s="1"/>
      <c r="E54" s="1"/>
      <c r="F54" s="1"/>
      <c r="G54" s="1"/>
      <c r="H54" s="1"/>
      <c r="I54" s="1">
        <v>73.47</v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8">
        <f t="shared" si="2"/>
        <v>73.47</v>
      </c>
      <c r="W54" s="1">
        <f t="shared" si="3"/>
        <v>14.693999999999999</v>
      </c>
      <c r="X54" s="2"/>
    </row>
    <row r="55" spans="1:24">
      <c r="A55" s="1" t="s">
        <v>51</v>
      </c>
      <c r="B55" s="1" t="s">
        <v>52</v>
      </c>
      <c r="C55" s="1"/>
      <c r="D55" s="1"/>
      <c r="E55" s="1"/>
      <c r="F55" s="1"/>
      <c r="G55" s="1"/>
      <c r="H55" s="1"/>
      <c r="I55" s="1">
        <v>0</v>
      </c>
      <c r="J55" s="1">
        <v>72.3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8">
        <f t="shared" si="2"/>
        <v>72.3</v>
      </c>
      <c r="W55" s="1">
        <f t="shared" si="3"/>
        <v>14.459999999999999</v>
      </c>
      <c r="X55" s="2"/>
    </row>
    <row r="56" spans="1:24">
      <c r="A56" s="1" t="s">
        <v>49</v>
      </c>
      <c r="B56" s="1" t="s">
        <v>80</v>
      </c>
      <c r="C56" s="1"/>
      <c r="D56" s="1"/>
      <c r="E56" s="1"/>
      <c r="F56" s="1"/>
      <c r="G56" s="1"/>
      <c r="H56" s="1"/>
      <c r="I56" s="1">
        <v>60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8">
        <f t="shared" si="2"/>
        <v>60</v>
      </c>
      <c r="W56" s="1">
        <f t="shared" si="3"/>
        <v>12</v>
      </c>
      <c r="X56" s="2"/>
    </row>
    <row r="57" spans="1:24">
      <c r="A57" s="1" t="s">
        <v>53</v>
      </c>
      <c r="B57" s="1" t="s">
        <v>50</v>
      </c>
      <c r="C57" s="1"/>
      <c r="D57" s="1"/>
      <c r="E57" s="1"/>
      <c r="F57" s="1">
        <v>0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8">
        <f t="shared" si="2"/>
        <v>0</v>
      </c>
      <c r="W57" s="1">
        <f t="shared" si="3"/>
        <v>0</v>
      </c>
      <c r="X57" s="2"/>
    </row>
    <row r="58" spans="1:24">
      <c r="A58" s="5">
        <v>7</v>
      </c>
      <c r="B58" s="1" t="s">
        <v>78</v>
      </c>
      <c r="C58" s="1"/>
      <c r="D58" s="1"/>
      <c r="E58" s="1"/>
      <c r="F58" s="1"/>
      <c r="G58" s="1"/>
      <c r="H58" s="1"/>
      <c r="I58" s="1"/>
      <c r="J58" s="1"/>
      <c r="K58" s="1">
        <v>0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8">
        <f t="shared" si="2"/>
        <v>0</v>
      </c>
      <c r="W58" s="1">
        <f t="shared" si="3"/>
        <v>0</v>
      </c>
      <c r="X58" s="2"/>
    </row>
    <row r="59" spans="1:24">
      <c r="A59" s="1" t="s">
        <v>79</v>
      </c>
      <c r="B59" s="1" t="s">
        <v>80</v>
      </c>
      <c r="C59" s="1"/>
      <c r="D59" s="1"/>
      <c r="E59" s="1"/>
      <c r="F59" s="1"/>
      <c r="G59" s="1"/>
      <c r="H59" s="1"/>
      <c r="I59" s="1"/>
      <c r="J59" s="1"/>
      <c r="K59" s="1">
        <v>0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8">
        <f t="shared" si="2"/>
        <v>0</v>
      </c>
      <c r="W59" s="1">
        <f t="shared" si="3"/>
        <v>0</v>
      </c>
      <c r="X59" s="2"/>
    </row>
    <row r="60" spans="1:24">
      <c r="A60" s="4"/>
      <c r="B60" s="4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8">
        <f t="shared" si="2"/>
        <v>0</v>
      </c>
      <c r="W60" s="1">
        <f>SUM(V60/1)</f>
        <v>0</v>
      </c>
      <c r="X60" s="2"/>
    </row>
    <row r="61" spans="1:24">
      <c r="V61" s="8">
        <f t="shared" si="2"/>
        <v>0</v>
      </c>
    </row>
  </sheetData>
  <autoFilter ref="A1:X60">
    <sortState ref="A2:X60">
      <sortCondition descending="1" ref="V2:V60"/>
    </sortState>
  </autoFilter>
  <sortState ref="A2:X61">
    <sortCondition descending="1" ref="V2:V61"/>
  </sortState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Open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Tenneile Rice</dc:creator>
  <cp:lastModifiedBy>NewOwner</cp:lastModifiedBy>
  <dcterms:created xsi:type="dcterms:W3CDTF">2022-06-30T15:21:28Z</dcterms:created>
  <dcterms:modified xsi:type="dcterms:W3CDTF">2022-10-05T23:25:36Z</dcterms:modified>
</cp:coreProperties>
</file>